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195" windowWidth="14250" windowHeight="10365" activeTab="0"/>
  </bookViews>
  <sheets>
    <sheet name="R0603末累計" sheetId="1" r:id="rId1"/>
  </sheets>
  <externalReferences>
    <externalReference r:id="rId4"/>
  </externalReferences>
  <definedNames>
    <definedName name="_xlnm.Print_Area" localSheetId="0">'R0603末累計'!$A$1:$O$54</definedName>
  </definedNames>
  <calcPr fullCalcOnLoad="1"/>
</workbook>
</file>

<file path=xl/sharedStrings.xml><?xml version="1.0" encoding="utf-8"?>
<sst xmlns="http://schemas.openxmlformats.org/spreadsheetml/2006/main" count="105" uniqueCount="70">
  <si>
    <t>歩行者</t>
  </si>
  <si>
    <t>自転車</t>
  </si>
  <si>
    <t>単独</t>
  </si>
  <si>
    <t>列車</t>
  </si>
  <si>
    <t>その他</t>
  </si>
  <si>
    <t>合計</t>
  </si>
  <si>
    <t>追突</t>
  </si>
  <si>
    <t>接触</t>
  </si>
  <si>
    <t>後退突</t>
  </si>
  <si>
    <t>二輪</t>
  </si>
  <si>
    <t>契約車両が第一当事者の死者数</t>
  </si>
  <si>
    <t>車　　　　両　　　　相　　　　互</t>
  </si>
  <si>
    <t>車　　両　　対　　物　　件</t>
  </si>
  <si>
    <t>電線柱等</t>
  </si>
  <si>
    <t>建物</t>
  </si>
  <si>
    <t>札 幌</t>
  </si>
  <si>
    <t>函 館</t>
  </si>
  <si>
    <t>室 蘭</t>
  </si>
  <si>
    <t>旭 川</t>
  </si>
  <si>
    <t>十 勝</t>
  </si>
  <si>
    <t>釧 根</t>
  </si>
  <si>
    <t>北 見</t>
  </si>
  <si>
    <t>合 計</t>
  </si>
  <si>
    <t>発 生</t>
  </si>
  <si>
    <t>増　減　数</t>
  </si>
  <si>
    <t>死 者</t>
  </si>
  <si>
    <t>傷 者</t>
  </si>
  <si>
    <t>札 幌</t>
  </si>
  <si>
    <t>函 館</t>
  </si>
  <si>
    <t>室 蘭</t>
  </si>
  <si>
    <t>旭 川</t>
  </si>
  <si>
    <t>十 勝</t>
  </si>
  <si>
    <t>釧 根</t>
  </si>
  <si>
    <t>北 見</t>
  </si>
  <si>
    <t>合 計</t>
  </si>
  <si>
    <t>対 物</t>
  </si>
  <si>
    <t>車 両</t>
  </si>
  <si>
    <t>車        両        相        互</t>
  </si>
  <si>
    <t>正面</t>
  </si>
  <si>
    <t>側面</t>
  </si>
  <si>
    <t>衝突</t>
  </si>
  <si>
    <t>年度累計</t>
  </si>
  <si>
    <t>年度累計</t>
  </si>
  <si>
    <t>正面</t>
  </si>
  <si>
    <t>側面</t>
  </si>
  <si>
    <t>道路</t>
  </si>
  <si>
    <t>安全</t>
  </si>
  <si>
    <t>施設</t>
  </si>
  <si>
    <t>設備</t>
  </si>
  <si>
    <t>年度累計</t>
  </si>
  <si>
    <t>２．態様別事故発生状況</t>
  </si>
  <si>
    <t>　（1）　対人事故態様別発生状況</t>
  </si>
  <si>
    <t>　（3）　車両事故発生状況</t>
  </si>
  <si>
    <t>　（2）　対物事故発生状況</t>
  </si>
  <si>
    <t>　（2）　対物事故態様別発生状況</t>
  </si>
  <si>
    <t>　（1）　対人事故発生状況</t>
  </si>
  <si>
    <t>　　　　　　　　　　支 部</t>
  </si>
  <si>
    <t>　　　　　　　　　　支 部</t>
  </si>
  <si>
    <t>※集計値は組合員の登録支部で表示</t>
  </si>
  <si>
    <t>年度累計</t>
  </si>
  <si>
    <t>死者数</t>
  </si>
  <si>
    <t>傷者数</t>
  </si>
  <si>
    <t>死者数</t>
  </si>
  <si>
    <t>傷者数</t>
  </si>
  <si>
    <t>４ 年度</t>
  </si>
  <si>
    <t>令和５年度　事故発生状況</t>
  </si>
  <si>
    <t>５ 年度</t>
  </si>
  <si>
    <t>４ 年度</t>
  </si>
  <si>
    <t>５ 年度</t>
  </si>
  <si>
    <t>令和６年３月末累計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</si>
</sst>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_ ;[Red]\-#,##0\ "/>
    <numFmt numFmtId="180" formatCode="#,##0.0_);[Red]\(#,##0.0\)"/>
    <numFmt numFmtId="181" formatCode="0.0%"/>
    <numFmt numFmtId="182" formatCode="0.000%"/>
    <numFmt numFmtId="183" formatCode="0.0000%"/>
    <numFmt numFmtId="184" formatCode="0_ "/>
    <numFmt numFmtId="185" formatCode="#,##0.00_ "/>
    <numFmt numFmtId="186" formatCode="#,##0.000_ "/>
    <numFmt numFmtId="187" formatCode="0.0%;[Red]\-0.0%;[Blue]General"/>
    <numFmt numFmtId="188" formatCode="0_);[Red]\(0\)"/>
    <numFmt numFmtId="189" formatCode="[Red]#,##0_ ;[Blue]\-#,##0\ "/>
    <numFmt numFmtId="190" formatCode="[Red]#,##0.0%_ ;[Blue]\-#,##0.0%\ 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mmmm\ d\,\ yyyy"/>
    <numFmt numFmtId="200" formatCode="[$-411]g/&quot;標&quot;&quot;準&quot;"/>
    <numFmt numFmtId="201" formatCode="#,##0.0"/>
    <numFmt numFmtId="202" formatCode="0.00000000000000%"/>
    <numFmt numFmtId="203" formatCode="0.00000"/>
    <numFmt numFmtId="204" formatCode="0.0000"/>
    <numFmt numFmtId="205" formatCode="0.000"/>
    <numFmt numFmtId="206" formatCode="0.0"/>
    <numFmt numFmtId="207" formatCode="0&quot;件&quot;"/>
    <numFmt numFmtId="208" formatCode="[Red]#,##0&quot;件&quot;_ ;[Blue]\-#,##0&quot;件&quot;\ "/>
    <numFmt numFmtId="209" formatCode="[Red]#,##0.00%_ ;[Blue]\-#,##0.00%\ "/>
    <numFmt numFmtId="210" formatCode="[Red]#,##0%_ ;[Blue]\-#,##0%\ "/>
    <numFmt numFmtId="211" formatCode="0.000000"/>
    <numFmt numFmtId="212" formatCode="0.0000000"/>
    <numFmt numFmtId="213" formatCode="0.00000000"/>
    <numFmt numFmtId="214" formatCode="0.000000000"/>
    <numFmt numFmtId="215" formatCode="0.0000000000"/>
    <numFmt numFmtId="216" formatCode="0.00000000000"/>
    <numFmt numFmtId="217" formatCode="0.000000000000"/>
    <numFmt numFmtId="218" formatCode="0_ ;[Red]\-0\ 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color indexed="12"/>
      <name val="ＭＳ Ｐ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.5"/>
      <color indexed="8"/>
      <name val="ＭＳ Ｐゴシック"/>
      <family val="3"/>
    </font>
    <font>
      <sz val="9.2"/>
      <color indexed="8"/>
      <name val="ＭＳ Ｐゴシック"/>
      <family val="3"/>
    </font>
    <font>
      <sz val="1.35"/>
      <color indexed="8"/>
      <name val="ＭＳ Ｐゴシック"/>
      <family val="3"/>
    </font>
    <font>
      <sz val="1.2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.5"/>
      <color indexed="8"/>
      <name val="ＭＳ Ｐゴシック"/>
      <family val="3"/>
    </font>
    <font>
      <b/>
      <sz val="1.5"/>
      <color indexed="12"/>
      <name val="ＭＳ Ｐゴシック"/>
      <family val="3"/>
    </font>
    <font>
      <b/>
      <sz val="1.75"/>
      <color indexed="8"/>
      <name val="ＭＳ Ｐゴシック"/>
      <family val="3"/>
    </font>
    <font>
      <b/>
      <sz val="1.75"/>
      <color indexed="12"/>
      <name val="ＭＳ Ｐゴシック"/>
      <family val="3"/>
    </font>
    <font>
      <sz val="13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89" fontId="7" fillId="0" borderId="20" xfId="42" applyNumberFormat="1" applyFont="1" applyFill="1" applyBorder="1" applyAlignment="1">
      <alignment horizontal="right" vertical="center" shrinkToFit="1"/>
    </xf>
    <xf numFmtId="189" fontId="8" fillId="0" borderId="21" xfId="42" applyNumberFormat="1" applyFont="1" applyFill="1" applyBorder="1" applyAlignment="1">
      <alignment horizontal="right" vertical="center" shrinkToFit="1"/>
    </xf>
    <xf numFmtId="189" fontId="7" fillId="0" borderId="21" xfId="42" applyNumberFormat="1" applyFont="1" applyFill="1" applyBorder="1" applyAlignment="1">
      <alignment horizontal="right" vertical="center" shrinkToFit="1"/>
    </xf>
    <xf numFmtId="189" fontId="7" fillId="0" borderId="22" xfId="42" applyNumberFormat="1" applyFont="1" applyFill="1" applyBorder="1" applyAlignment="1">
      <alignment horizontal="right" vertical="center" shrinkToFit="1"/>
    </xf>
    <xf numFmtId="189" fontId="7" fillId="0" borderId="23" xfId="42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89" fontId="8" fillId="0" borderId="24" xfId="42" applyNumberFormat="1" applyFont="1" applyFill="1" applyBorder="1" applyAlignment="1">
      <alignment horizontal="right" vertical="center" shrinkToFit="1"/>
    </xf>
    <xf numFmtId="189" fontId="7" fillId="0" borderId="24" xfId="42" applyNumberFormat="1" applyFont="1" applyFill="1" applyBorder="1" applyAlignment="1">
      <alignment horizontal="right" vertical="center" shrinkToFit="1"/>
    </xf>
    <xf numFmtId="189" fontId="7" fillId="0" borderId="25" xfId="42" applyNumberFormat="1" applyFont="1" applyFill="1" applyBorder="1" applyAlignment="1">
      <alignment horizontal="right" vertical="center" shrinkToFit="1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89" fontId="7" fillId="0" borderId="34" xfId="42" applyNumberFormat="1" applyFont="1" applyFill="1" applyBorder="1" applyAlignment="1">
      <alignment horizontal="right" vertical="center" shrinkToFit="1"/>
    </xf>
    <xf numFmtId="189" fontId="8" fillId="0" borderId="35" xfId="42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Fill="1" applyBorder="1" applyAlignment="1">
      <alignment horizontal="center" vertical="center" shrinkToFit="1"/>
    </xf>
    <xf numFmtId="190" fontId="0" fillId="0" borderId="0" xfId="42" applyNumberFormat="1" applyFill="1" applyBorder="1" applyAlignment="1">
      <alignment horizontal="right" vertical="center" shrinkToFit="1"/>
    </xf>
    <xf numFmtId="176" fontId="0" fillId="0" borderId="0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4" fillId="0" borderId="38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89" fontId="8" fillId="0" borderId="34" xfId="42" applyNumberFormat="1" applyFont="1" applyFill="1" applyBorder="1" applyAlignment="1">
      <alignment horizontal="right" vertical="center" shrinkToFit="1"/>
    </xf>
    <xf numFmtId="189" fontId="8" fillId="0" borderId="23" xfId="42" applyNumberFormat="1" applyFont="1" applyFill="1" applyBorder="1" applyAlignment="1">
      <alignment horizontal="right" vertical="center" shrinkToFit="1"/>
    </xf>
    <xf numFmtId="176" fontId="0" fillId="0" borderId="0" xfId="0" applyNumberFormat="1" applyFill="1" applyBorder="1" applyAlignment="1">
      <alignment horizontal="center" vertical="center"/>
    </xf>
    <xf numFmtId="176" fontId="4" fillId="0" borderId="40" xfId="0" applyNumberFormat="1" applyFont="1" applyFill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right" vertical="center"/>
    </xf>
    <xf numFmtId="176" fontId="4" fillId="0" borderId="42" xfId="0" applyNumberFormat="1" applyFont="1" applyFill="1" applyBorder="1" applyAlignment="1">
      <alignment horizontal="right" vertical="center"/>
    </xf>
    <xf numFmtId="176" fontId="4" fillId="0" borderId="43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189" fontId="8" fillId="0" borderId="45" xfId="42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6" xfId="0" applyFill="1" applyBorder="1" applyAlignment="1">
      <alignment horizontal="center" vertical="distributed"/>
    </xf>
    <xf numFmtId="0" fontId="0" fillId="0" borderId="47" xfId="0" applyFill="1" applyBorder="1" applyAlignment="1">
      <alignment horizontal="center" vertical="distributed" wrapText="1"/>
    </xf>
    <xf numFmtId="0" fontId="0" fillId="0" borderId="48" xfId="0" applyFill="1" applyBorder="1" applyAlignment="1">
      <alignment horizontal="center" vertical="distributed"/>
    </xf>
    <xf numFmtId="0" fontId="0" fillId="0" borderId="24" xfId="0" applyFill="1" applyBorder="1" applyAlignment="1">
      <alignment horizontal="center" vertical="distributed" wrapText="1"/>
    </xf>
    <xf numFmtId="0" fontId="9" fillId="0" borderId="19" xfId="0" applyFont="1" applyFill="1" applyBorder="1" applyAlignment="1">
      <alignment horizontal="center" vertical="center" shrinkToFit="1"/>
    </xf>
    <xf numFmtId="38" fontId="0" fillId="0" borderId="0" xfId="49" applyFill="1" applyAlignment="1">
      <alignment/>
    </xf>
    <xf numFmtId="0" fontId="9" fillId="0" borderId="30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50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distributed" shrinkToFit="1"/>
    </xf>
    <xf numFmtId="0" fontId="0" fillId="0" borderId="47" xfId="0" applyFill="1" applyBorder="1" applyAlignment="1">
      <alignment horizontal="center" vertical="distributed" shrinkToFit="1"/>
    </xf>
    <xf numFmtId="0" fontId="0" fillId="0" borderId="48" xfId="0" applyFill="1" applyBorder="1" applyAlignment="1">
      <alignment horizontal="center" vertical="distributed" shrinkToFit="1"/>
    </xf>
    <xf numFmtId="0" fontId="0" fillId="0" borderId="24" xfId="0" applyFill="1" applyBorder="1" applyAlignment="1">
      <alignment horizontal="center" vertical="distributed" shrinkToFit="1"/>
    </xf>
    <xf numFmtId="0" fontId="9" fillId="0" borderId="11" xfId="0" applyFont="1" applyFill="1" applyBorder="1" applyAlignment="1">
      <alignment horizontal="center" vertical="center" shrinkToFit="1"/>
    </xf>
    <xf numFmtId="176" fontId="4" fillId="0" borderId="52" xfId="0" applyNumberFormat="1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right" vertical="center"/>
    </xf>
    <xf numFmtId="176" fontId="4" fillId="0" borderId="53" xfId="0" applyNumberFormat="1" applyFont="1" applyFill="1" applyBorder="1" applyAlignment="1">
      <alignment horizontal="right" vertical="center"/>
    </xf>
    <xf numFmtId="176" fontId="4" fillId="0" borderId="54" xfId="0" applyNumberFormat="1" applyFont="1" applyFill="1" applyBorder="1" applyAlignment="1">
      <alignment vertical="center" shrinkToFit="1"/>
    </xf>
    <xf numFmtId="176" fontId="4" fillId="0" borderId="48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55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89" fontId="0" fillId="0" borderId="0" xfId="0" applyNumberFormat="1" applyFill="1" applyAlignment="1">
      <alignment vertical="center"/>
    </xf>
    <xf numFmtId="176" fontId="0" fillId="0" borderId="0" xfId="0" applyNumberFormat="1" applyFill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Alignment="1" quotePrefix="1">
      <alignment horizontal="left" vertical="center"/>
    </xf>
    <xf numFmtId="176" fontId="0" fillId="0" borderId="0" xfId="0" applyNumberFormat="1" applyFill="1" applyBorder="1" applyAlignment="1" quotePrefix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11" xfId="0" applyFont="1" applyFill="1" applyBorder="1" applyAlignment="1" quotePrefix="1">
      <alignment horizontal="center" vertical="center"/>
    </xf>
    <xf numFmtId="0" fontId="0" fillId="0" borderId="0" xfId="0" applyFill="1" applyAlignment="1" quotePrefix="1">
      <alignment horizontal="left" vertical="center"/>
    </xf>
    <xf numFmtId="0" fontId="9" fillId="0" borderId="56" xfId="0" applyFont="1" applyFill="1" applyBorder="1" applyAlignment="1" quotePrefix="1">
      <alignment horizontal="center" vertical="center" shrinkToFit="1"/>
    </xf>
    <xf numFmtId="176" fontId="0" fillId="0" borderId="26" xfId="0" applyNumberFormat="1" applyFill="1" applyBorder="1" applyAlignment="1">
      <alignment vertical="center"/>
    </xf>
    <xf numFmtId="176" fontId="0" fillId="0" borderId="57" xfId="0" applyNumberFormat="1" applyFill="1" applyBorder="1" applyAlignment="1" quotePrefix="1">
      <alignment vertical="center"/>
    </xf>
    <xf numFmtId="176" fontId="4" fillId="0" borderId="58" xfId="0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/>
    </xf>
    <xf numFmtId="176" fontId="4" fillId="0" borderId="59" xfId="0" applyNumberFormat="1" applyFont="1" applyFill="1" applyBorder="1" applyAlignment="1">
      <alignment vertical="center"/>
    </xf>
    <xf numFmtId="176" fontId="4" fillId="0" borderId="60" xfId="0" applyNumberFormat="1" applyFont="1" applyFill="1" applyBorder="1" applyAlignment="1">
      <alignment horizontal="right" vertical="center"/>
    </xf>
    <xf numFmtId="189" fontId="7" fillId="0" borderId="50" xfId="42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 quotePrefix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42" xfId="0" applyFill="1" applyBorder="1" applyAlignment="1">
      <alignment horizontal="center" vertical="distributed"/>
    </xf>
    <xf numFmtId="0" fontId="0" fillId="0" borderId="27" xfId="0" applyFill="1" applyBorder="1" applyAlignment="1">
      <alignment horizontal="center" vertical="distributed"/>
    </xf>
    <xf numFmtId="0" fontId="0" fillId="0" borderId="28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distributed"/>
    </xf>
    <xf numFmtId="0" fontId="0" fillId="0" borderId="51" xfId="0" applyFill="1" applyBorder="1" applyAlignment="1">
      <alignment horizontal="center" vertical="distributed"/>
    </xf>
    <xf numFmtId="0" fontId="0" fillId="0" borderId="25" xfId="0" applyFill="1" applyBorder="1" applyAlignment="1">
      <alignment horizontal="center" vertical="distributed"/>
    </xf>
    <xf numFmtId="0" fontId="0" fillId="0" borderId="47" xfId="0" applyFill="1" applyBorder="1" applyAlignment="1">
      <alignment horizontal="center" vertical="distributed" shrinkToFit="1"/>
    </xf>
    <xf numFmtId="0" fontId="0" fillId="0" borderId="24" xfId="0" applyFill="1" applyBorder="1" applyAlignment="1">
      <alignment horizontal="center" vertical="distributed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distributed"/>
    </xf>
    <xf numFmtId="0" fontId="0" fillId="0" borderId="61" xfId="0" applyFont="1" applyFill="1" applyBorder="1" applyAlignment="1">
      <alignment horizontal="center" vertical="distributed"/>
    </xf>
    <xf numFmtId="0" fontId="0" fillId="0" borderId="24" xfId="0" applyFont="1" applyFill="1" applyBorder="1" applyAlignment="1">
      <alignment horizontal="center" vertical="distributed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62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63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5" xfId="0" applyFill="1" applyBorder="1" applyAlignment="1" quotePrefix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4" xfId="0" applyFill="1" applyBorder="1" applyAlignment="1">
      <alignment horizontal="right" vertical="center"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 horizontal="center" vertical="distributed"/>
    </xf>
    <xf numFmtId="0" fontId="0" fillId="0" borderId="71" xfId="0" applyFill="1" applyBorder="1" applyAlignment="1">
      <alignment horizontal="center" vertical="distributed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61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47" xfId="0" applyFont="1" applyFill="1" applyBorder="1" applyAlignment="1">
      <alignment horizontal="center" vertical="distributed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176" fontId="0" fillId="0" borderId="72" xfId="0" applyNumberFormat="1" applyFill="1" applyBorder="1" applyAlignment="1" quotePrefix="1">
      <alignment horizontal="left" vertical="center"/>
    </xf>
    <xf numFmtId="176" fontId="0" fillId="0" borderId="37" xfId="0" applyNumberFormat="1" applyFill="1" applyBorder="1" applyAlignment="1">
      <alignment horizontal="left" vertical="center"/>
    </xf>
    <xf numFmtId="176" fontId="0" fillId="0" borderId="54" xfId="0" applyNumberFormat="1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70" xfId="0" applyNumberFormat="1" applyFill="1" applyBorder="1" applyAlignment="1" quotePrefix="1">
      <alignment horizontal="center" vertical="center" shrinkToFit="1"/>
    </xf>
    <xf numFmtId="176" fontId="0" fillId="0" borderId="28" xfId="0" applyNumberFormat="1" applyFill="1" applyBorder="1" applyAlignment="1">
      <alignment horizontal="center" vertical="center" shrinkToFit="1"/>
    </xf>
    <xf numFmtId="176" fontId="0" fillId="0" borderId="73" xfId="0" applyNumberFormat="1" applyFill="1" applyBorder="1" applyAlignment="1" quotePrefix="1">
      <alignment horizontal="center" vertical="center" shrinkToFit="1"/>
    </xf>
    <xf numFmtId="176" fontId="0" fillId="0" borderId="30" xfId="0" applyNumberFormat="1" applyFill="1" applyBorder="1" applyAlignment="1">
      <alignment horizontal="center" vertical="center" shrinkToFit="1"/>
    </xf>
    <xf numFmtId="176" fontId="0" fillId="0" borderId="74" xfId="0" applyNumberFormat="1" applyFill="1" applyBorder="1" applyAlignment="1">
      <alignment horizontal="center" vertical="center" shrinkToFit="1"/>
    </xf>
    <xf numFmtId="176" fontId="0" fillId="0" borderId="49" xfId="0" applyNumberFormat="1" applyFill="1" applyBorder="1" applyAlignment="1">
      <alignment horizontal="center" vertical="center" shrinkToFit="1"/>
    </xf>
    <xf numFmtId="176" fontId="0" fillId="0" borderId="75" xfId="0" applyNumberFormat="1" applyFill="1" applyBorder="1" applyAlignment="1" quotePrefix="1">
      <alignment horizontal="center" vertical="center" shrinkToFit="1"/>
    </xf>
    <xf numFmtId="176" fontId="0" fillId="0" borderId="59" xfId="0" applyNumberFormat="1" applyFill="1" applyBorder="1" applyAlignment="1">
      <alignment horizontal="center" vertical="center" shrinkToFit="1"/>
    </xf>
    <xf numFmtId="176" fontId="0" fillId="0" borderId="51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対人事故発生件数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7183338"/>
        <c:axId val="64650043"/>
      </c:lineChart>
      <c:catAx>
        <c:axId val="7183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50043"/>
        <c:crosses val="autoZero"/>
        <c:auto val="0"/>
        <c:lblOffset val="100"/>
        <c:tickLblSkip val="1"/>
        <c:noMultiLvlLbl val="0"/>
      </c:catAx>
      <c:valAx>
        <c:axId val="64650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833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対物事故発生件数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7365552"/>
        <c:axId val="23636785"/>
      </c:lineChart>
      <c:catAx>
        <c:axId val="47365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36785"/>
        <c:crosses val="autoZero"/>
        <c:auto val="0"/>
        <c:lblOffset val="100"/>
        <c:tickLblSkip val="1"/>
        <c:noMultiLvlLbl val="0"/>
      </c:catAx>
      <c:valAx>
        <c:axId val="23636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655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車両事故発生件数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1404474"/>
        <c:axId val="35531403"/>
      </c:lineChart>
      <c:catAx>
        <c:axId val="11404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31403"/>
        <c:crosses val="autoZero"/>
        <c:auto val="1"/>
        <c:lblOffset val="100"/>
        <c:tickLblSkip val="1"/>
        <c:noMultiLvlLbl val="0"/>
      </c:catAx>
      <c:valAx>
        <c:axId val="35531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044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対人事故傷者数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4979476"/>
        <c:axId val="2162101"/>
      </c:lineChart>
      <c:catAx>
        <c:axId val="44979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2101"/>
        <c:crosses val="autoZero"/>
        <c:auto val="1"/>
        <c:lblOffset val="100"/>
        <c:tickLblSkip val="1"/>
        <c:noMultiLvlLbl val="0"/>
      </c:catAx>
      <c:valAx>
        <c:axId val="2162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794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対人事故死者数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</c:ser>
        <c:axId val="19458910"/>
        <c:axId val="40912463"/>
      </c:barChart>
      <c:catAx>
        <c:axId val="19458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12463"/>
        <c:crosses val="autoZero"/>
        <c:auto val="1"/>
        <c:lblOffset val="100"/>
        <c:tickLblSkip val="1"/>
        <c:noMultiLvlLbl val="0"/>
      </c:catAx>
      <c:valAx>
        <c:axId val="40912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589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対物事故発生件数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2667848"/>
        <c:axId val="25575177"/>
      </c:lineChart>
      <c:catAx>
        <c:axId val="32667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75177"/>
        <c:crosses val="autoZero"/>
        <c:auto val="0"/>
        <c:lblOffset val="100"/>
        <c:tickLblSkip val="1"/>
        <c:noMultiLvlLbl val="0"/>
      </c:catAx>
      <c:valAx>
        <c:axId val="25575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67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車両事故発生件数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8850002"/>
        <c:axId val="58323427"/>
      </c:lineChart>
      <c:catAx>
        <c:axId val="28850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23427"/>
        <c:crosses val="autoZero"/>
        <c:auto val="1"/>
        <c:lblOffset val="100"/>
        <c:tickLblSkip val="1"/>
        <c:noMultiLvlLbl val="0"/>
      </c:catAx>
      <c:valAx>
        <c:axId val="583234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50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</a:t>
            </a: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</a:t>
            </a:r>
            <a:r>
              <a:rPr lang="en-US" cap="none" sz="15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対人</a:t>
            </a: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事故態様別発生状況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5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
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側面衝突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10 %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追突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接触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15%
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
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Ｈ</a:t>
            </a: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</a:t>
            </a: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</a:t>
            </a:r>
            <a:r>
              <a:rPr lang="en-US" cap="none" sz="175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対物</a:t>
            </a: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事故態様別発生状況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5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追突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接触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後退突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電線柱等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建物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道路施設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対人事故発生件数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5148796"/>
        <c:axId val="26577117"/>
      </c:lineChart>
      <c:catAx>
        <c:axId val="55148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77117"/>
        <c:crosses val="autoZero"/>
        <c:auto val="0"/>
        <c:lblOffset val="100"/>
        <c:tickLblSkip val="1"/>
        <c:noMultiLvlLbl val="0"/>
      </c:catAx>
      <c:valAx>
        <c:axId val="26577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487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対人事故死者数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strRef>
              <c:f>'[1]17-2 (ベース)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'[1]17-2 (ベース)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'[1]17-2 (ベース) (2)'!#REF!</c:f>
              <c:numCache>
                <c:ptCount val="1"/>
                <c:pt idx="0">
                  <c:v>0</c:v>
                </c:pt>
              </c:numCache>
            </c:numRef>
          </c:val>
        </c:ser>
        <c:axId val="37867462"/>
        <c:axId val="5262839"/>
      </c:barChart>
      <c:catAx>
        <c:axId val="37867462"/>
        <c:scaling>
          <c:orientation val="minMax"/>
        </c:scaling>
        <c:axPos val="b"/>
        <c:delete val="1"/>
        <c:majorTickMark val="out"/>
        <c:minorTickMark val="none"/>
        <c:tickLblPos val="nextTo"/>
        <c:crossAx val="5262839"/>
        <c:crosses val="autoZero"/>
        <c:auto val="1"/>
        <c:lblOffset val="100"/>
        <c:tickLblSkip val="1"/>
        <c:noMultiLvlLbl val="0"/>
      </c:catAx>
      <c:valAx>
        <c:axId val="5262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674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0.69875</cdr:x>
      <cdr:y>0.51125</cdr:y>
    </cdr:from>
    <cdr:to>
      <cdr:x>0.69875</cdr:x>
      <cdr:y>0.51125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1781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200025</xdr:rowOff>
    </xdr:from>
    <xdr:to>
      <xdr:col>19</xdr:col>
      <xdr:colOff>0</xdr:colOff>
      <xdr:row>13</xdr:row>
      <xdr:rowOff>114300</xdr:rowOff>
    </xdr:to>
    <xdr:graphicFrame>
      <xdr:nvGraphicFramePr>
        <xdr:cNvPr id="1" name="グラフ 1"/>
        <xdr:cNvGraphicFramePr/>
      </xdr:nvGraphicFramePr>
      <xdr:xfrm>
        <a:off x="9105900" y="200025"/>
        <a:ext cx="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22</xdr:row>
      <xdr:rowOff>9525</xdr:rowOff>
    </xdr:from>
    <xdr:to>
      <xdr:col>19</xdr:col>
      <xdr:colOff>0</xdr:colOff>
      <xdr:row>33</xdr:row>
      <xdr:rowOff>95250</xdr:rowOff>
    </xdr:to>
    <xdr:graphicFrame>
      <xdr:nvGraphicFramePr>
        <xdr:cNvPr id="2" name="グラフ 2"/>
        <xdr:cNvGraphicFramePr/>
      </xdr:nvGraphicFramePr>
      <xdr:xfrm>
        <a:off x="9105900" y="4343400"/>
        <a:ext cx="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47</xdr:row>
      <xdr:rowOff>180975</xdr:rowOff>
    </xdr:to>
    <xdr:graphicFrame>
      <xdr:nvGraphicFramePr>
        <xdr:cNvPr id="3" name="グラフ 3"/>
        <xdr:cNvGraphicFramePr/>
      </xdr:nvGraphicFramePr>
      <xdr:xfrm>
        <a:off x="9105900" y="7762875"/>
        <a:ext cx="0" cy="151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13</xdr:row>
      <xdr:rowOff>152400</xdr:rowOff>
    </xdr:to>
    <xdr:graphicFrame>
      <xdr:nvGraphicFramePr>
        <xdr:cNvPr id="4" name="グラフ 4"/>
        <xdr:cNvGraphicFramePr/>
      </xdr:nvGraphicFramePr>
      <xdr:xfrm>
        <a:off x="9105900" y="0"/>
        <a:ext cx="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33</xdr:row>
      <xdr:rowOff>152400</xdr:rowOff>
    </xdr:to>
    <xdr:graphicFrame>
      <xdr:nvGraphicFramePr>
        <xdr:cNvPr id="5" name="グラフ 5"/>
        <xdr:cNvGraphicFramePr/>
      </xdr:nvGraphicFramePr>
      <xdr:xfrm>
        <a:off x="9105900" y="4333875"/>
        <a:ext cx="0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38</xdr:row>
      <xdr:rowOff>190500</xdr:rowOff>
    </xdr:from>
    <xdr:to>
      <xdr:col>19</xdr:col>
      <xdr:colOff>0</xdr:colOff>
      <xdr:row>57</xdr:row>
      <xdr:rowOff>76200</xdr:rowOff>
    </xdr:to>
    <xdr:graphicFrame>
      <xdr:nvGraphicFramePr>
        <xdr:cNvPr id="6" name="グラフ 6"/>
        <xdr:cNvGraphicFramePr/>
      </xdr:nvGraphicFramePr>
      <xdr:xfrm>
        <a:off x="9105900" y="7572375"/>
        <a:ext cx="0" cy="3486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38</xdr:row>
      <xdr:rowOff>190500</xdr:rowOff>
    </xdr:from>
    <xdr:to>
      <xdr:col>19</xdr:col>
      <xdr:colOff>0</xdr:colOff>
      <xdr:row>57</xdr:row>
      <xdr:rowOff>123825</xdr:rowOff>
    </xdr:to>
    <xdr:graphicFrame>
      <xdr:nvGraphicFramePr>
        <xdr:cNvPr id="7" name="グラフ 7"/>
        <xdr:cNvGraphicFramePr/>
      </xdr:nvGraphicFramePr>
      <xdr:xfrm>
        <a:off x="9105900" y="7572375"/>
        <a:ext cx="0" cy="3533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13</xdr:row>
      <xdr:rowOff>190500</xdr:rowOff>
    </xdr:to>
    <xdr:graphicFrame>
      <xdr:nvGraphicFramePr>
        <xdr:cNvPr id="8" name="グラフ 8"/>
        <xdr:cNvGraphicFramePr/>
      </xdr:nvGraphicFramePr>
      <xdr:xfrm>
        <a:off x="9105900" y="0"/>
        <a:ext cx="0" cy="2809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40</xdr:row>
      <xdr:rowOff>28575</xdr:rowOff>
    </xdr:from>
    <xdr:to>
      <xdr:col>19</xdr:col>
      <xdr:colOff>0</xdr:colOff>
      <xdr:row>47</xdr:row>
      <xdr:rowOff>180975</xdr:rowOff>
    </xdr:to>
    <xdr:graphicFrame>
      <xdr:nvGraphicFramePr>
        <xdr:cNvPr id="9" name="グラフ 9"/>
        <xdr:cNvGraphicFramePr/>
      </xdr:nvGraphicFramePr>
      <xdr:xfrm>
        <a:off x="9105900" y="7791450"/>
        <a:ext cx="0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13</xdr:row>
      <xdr:rowOff>152400</xdr:rowOff>
    </xdr:to>
    <xdr:graphicFrame>
      <xdr:nvGraphicFramePr>
        <xdr:cNvPr id="10" name="グラフ 10"/>
        <xdr:cNvGraphicFramePr/>
      </xdr:nvGraphicFramePr>
      <xdr:xfrm>
        <a:off x="9105900" y="0"/>
        <a:ext cx="0" cy="2771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33</xdr:row>
      <xdr:rowOff>152400</xdr:rowOff>
    </xdr:to>
    <xdr:graphicFrame>
      <xdr:nvGraphicFramePr>
        <xdr:cNvPr id="11" name="グラフ 11"/>
        <xdr:cNvGraphicFramePr/>
      </xdr:nvGraphicFramePr>
      <xdr:xfrm>
        <a:off x="9105900" y="4333875"/>
        <a:ext cx="0" cy="2247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oneCellAnchor>
    <xdr:from>
      <xdr:col>19</xdr:col>
      <xdr:colOff>0</xdr:colOff>
      <xdr:row>57</xdr:row>
      <xdr:rowOff>95250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9105900" y="1107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628900" y="10791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36</xdr:row>
      <xdr:rowOff>0</xdr:rowOff>
    </xdr:from>
    <xdr:to>
      <xdr:col>1</xdr:col>
      <xdr:colOff>0</xdr:colOff>
      <xdr:row>38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47650" y="70008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態様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39</xdr:row>
      <xdr:rowOff>28575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47650" y="71913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</a:t>
          </a:r>
        </a:p>
      </xdr:txBody>
    </xdr:sp>
    <xdr:clientData/>
  </xdr:twoCellAnchor>
  <xdr:twoCellAnchor>
    <xdr:from>
      <xdr:col>1</xdr:col>
      <xdr:colOff>0</xdr:colOff>
      <xdr:row>48</xdr:row>
      <xdr:rowOff>38100</xdr:rowOff>
    </xdr:from>
    <xdr:to>
      <xdr:col>1</xdr:col>
      <xdr:colOff>0</xdr:colOff>
      <xdr:row>50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47650" y="932497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態様</a:t>
          </a:r>
        </a:p>
      </xdr:txBody>
    </xdr:sp>
    <xdr:clientData/>
  </xdr:twoCellAnchor>
  <xdr:twoCellAnchor>
    <xdr:from>
      <xdr:col>1</xdr:col>
      <xdr:colOff>0</xdr:colOff>
      <xdr:row>49</xdr:row>
      <xdr:rowOff>152400</xdr:rowOff>
    </xdr:from>
    <xdr:to>
      <xdr:col>1</xdr:col>
      <xdr:colOff>0</xdr:colOff>
      <xdr:row>52</xdr:row>
      <xdr:rowOff>19050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47650" y="962977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</a:t>
          </a:r>
        </a:p>
      </xdr:txBody>
    </xdr:sp>
    <xdr:clientData/>
  </xdr:twoCellAnchor>
  <xdr:twoCellAnchor>
    <xdr:from>
      <xdr:col>2</xdr:col>
      <xdr:colOff>228600</xdr:colOff>
      <xdr:row>36</xdr:row>
      <xdr:rowOff>190500</xdr:rowOff>
    </xdr:from>
    <xdr:to>
      <xdr:col>3</xdr:col>
      <xdr:colOff>266700</xdr:colOff>
      <xdr:row>39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143000" y="7191375"/>
          <a:ext cx="704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態様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</xdr:col>
      <xdr:colOff>428625</xdr:colOff>
      <xdr:row>40</xdr:row>
      <xdr:rowOff>28575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57175" y="7381875"/>
          <a:ext cx="419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</a:t>
          </a:r>
        </a:p>
      </xdr:txBody>
    </xdr:sp>
    <xdr:clientData/>
  </xdr:twoCellAnchor>
  <xdr:twoCellAnchor>
    <xdr:from>
      <xdr:col>2</xdr:col>
      <xdr:colOff>228600</xdr:colOff>
      <xdr:row>49</xdr:row>
      <xdr:rowOff>0</xdr:rowOff>
    </xdr:from>
    <xdr:to>
      <xdr:col>3</xdr:col>
      <xdr:colOff>247650</xdr:colOff>
      <xdr:row>51</xdr:row>
      <xdr:rowOff>28575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143000" y="9477375"/>
          <a:ext cx="685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態様</a:t>
          </a:r>
        </a:p>
      </xdr:txBody>
    </xdr:sp>
    <xdr:clientData/>
  </xdr:twoCellAnchor>
  <xdr:twoCellAnchor>
    <xdr:from>
      <xdr:col>1</xdr:col>
      <xdr:colOff>19050</xdr:colOff>
      <xdr:row>50</xdr:row>
      <xdr:rowOff>19050</xdr:rowOff>
    </xdr:from>
    <xdr:to>
      <xdr:col>1</xdr:col>
      <xdr:colOff>438150</xdr:colOff>
      <xdr:row>52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66700" y="9686925"/>
          <a:ext cx="419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ri\voicemail\Documents%20and%20Settings\yokoi\Local%20Settings\Temporary%20Internet%20Files\Content.IE5\MH61E94Z\(1-1-2)&#20107;&#25925;&#30330;&#29983;&#29366;&#27841;&#65288;A4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（印刷）"/>
      <sheetName val="17-1 (ベース)"/>
      <sheetName val="17-1（作業）"/>
      <sheetName val="17-2（印刷）"/>
      <sheetName val="17-2 (ベース)"/>
      <sheetName val="17-2（作業）"/>
      <sheetName val="17-2（印刷） (2)"/>
      <sheetName val="17-2 (ベース) (2)"/>
      <sheetName val="17-2（作業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4"/>
  <sheetViews>
    <sheetView tabSelected="1" zoomScalePageLayoutView="0" workbookViewId="0" topLeftCell="A1">
      <selection activeCell="A1" sqref="A1:O1"/>
    </sheetView>
  </sheetViews>
  <sheetFormatPr defaultColWidth="9.00390625" defaultRowHeight="13.5"/>
  <cols>
    <col min="1" max="1" width="3.25390625" style="2" customWidth="1"/>
    <col min="2" max="3" width="8.75390625" style="2" customWidth="1"/>
    <col min="4" max="13" width="6.875" style="2" customWidth="1"/>
    <col min="14" max="19" width="5.00390625" style="2" customWidth="1"/>
    <col min="20" max="20" width="5.75390625" style="2" customWidth="1"/>
    <col min="21" max="21" width="9.375" style="2" customWidth="1"/>
    <col min="22" max="31" width="6.125" style="2" customWidth="1"/>
    <col min="32" max="32" width="6.50390625" style="2" customWidth="1"/>
    <col min="33" max="33" width="6.625" style="2" customWidth="1"/>
    <col min="34" max="34" width="9.00390625" style="2" customWidth="1"/>
    <col min="35" max="46" width="7.625" style="2" customWidth="1"/>
    <col min="47" max="47" width="9.25390625" style="2" customWidth="1"/>
    <col min="48" max="48" width="1.75390625" style="2" customWidth="1"/>
    <col min="49" max="50" width="9.00390625" style="2" customWidth="1"/>
    <col min="51" max="62" width="7.625" style="2" customWidth="1"/>
    <col min="63" max="66" width="9.00390625" style="2" customWidth="1"/>
    <col min="67" max="78" width="7.625" style="2" customWidth="1"/>
    <col min="79" max="16384" width="9.00390625" style="2" customWidth="1"/>
  </cols>
  <sheetData>
    <row r="1" spans="1:18" ht="20.25" customHeight="1">
      <c r="A1" s="105" t="s">
        <v>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"/>
      <c r="Q1" s="1"/>
      <c r="R1" s="1"/>
    </row>
    <row r="2" spans="1:18" ht="21" customHeight="1">
      <c r="A2" s="107" t="s">
        <v>69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"/>
      <c r="Q2" s="1"/>
      <c r="R2" s="1"/>
    </row>
    <row r="3" spans="1:18" ht="15" customHeight="1">
      <c r="A3" s="94"/>
      <c r="B3" s="88"/>
      <c r="C3" s="88"/>
      <c r="D3" s="88"/>
      <c r="E3" s="96" t="s">
        <v>58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1"/>
      <c r="Q3" s="1"/>
      <c r="R3" s="1"/>
    </row>
    <row r="4" spans="1:18" ht="15" customHeight="1">
      <c r="A4" s="90" t="s">
        <v>55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1"/>
      <c r="Q4" s="1"/>
      <c r="R4" s="1"/>
    </row>
    <row r="5" spans="1:18" ht="15" customHeight="1" thickBot="1">
      <c r="A5" s="90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1"/>
      <c r="Q5" s="1"/>
      <c r="R5" s="1"/>
    </row>
    <row r="6" spans="3:35" ht="15" customHeight="1" thickBot="1">
      <c r="C6" s="150" t="s">
        <v>56</v>
      </c>
      <c r="D6" s="151"/>
      <c r="E6" s="152"/>
      <c r="F6" s="42" t="s">
        <v>15</v>
      </c>
      <c r="G6" s="3" t="s">
        <v>16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21</v>
      </c>
      <c r="M6" s="4" t="s">
        <v>22</v>
      </c>
      <c r="AI6" s="5"/>
    </row>
    <row r="7" spans="3:13" ht="15" customHeight="1">
      <c r="C7" s="153" t="s">
        <v>23</v>
      </c>
      <c r="D7" s="154" t="s">
        <v>66</v>
      </c>
      <c r="E7" s="155"/>
      <c r="F7" s="6">
        <v>127</v>
      </c>
      <c r="G7" s="7">
        <v>7</v>
      </c>
      <c r="H7" s="7">
        <v>15</v>
      </c>
      <c r="I7" s="7">
        <v>27</v>
      </c>
      <c r="J7" s="7">
        <v>13</v>
      </c>
      <c r="K7" s="7">
        <v>8</v>
      </c>
      <c r="L7" s="8">
        <v>4</v>
      </c>
      <c r="M7" s="9">
        <f>SUM(F7:L7)</f>
        <v>201</v>
      </c>
    </row>
    <row r="8" spans="3:13" ht="15" customHeight="1">
      <c r="C8" s="128"/>
      <c r="D8" s="156" t="s">
        <v>67</v>
      </c>
      <c r="E8" s="157"/>
      <c r="F8" s="10">
        <v>114</v>
      </c>
      <c r="G8" s="11">
        <v>13</v>
      </c>
      <c r="H8" s="11">
        <v>14</v>
      </c>
      <c r="I8" s="11">
        <v>28</v>
      </c>
      <c r="J8" s="11">
        <v>15</v>
      </c>
      <c r="K8" s="11">
        <v>19</v>
      </c>
      <c r="L8" s="12">
        <v>10</v>
      </c>
      <c r="M8" s="13">
        <f>SUM(F8:L8)</f>
        <v>213</v>
      </c>
    </row>
    <row r="9" spans="3:13" ht="15" customHeight="1" thickBot="1">
      <c r="C9" s="129"/>
      <c r="D9" s="158" t="s">
        <v>24</v>
      </c>
      <c r="E9" s="159"/>
      <c r="F9" s="14">
        <f aca="true" t="shared" si="0" ref="F9:M9">F7-F8</f>
        <v>13</v>
      </c>
      <c r="G9" s="15">
        <f t="shared" si="0"/>
        <v>-6</v>
      </c>
      <c r="H9" s="16">
        <f t="shared" si="0"/>
        <v>1</v>
      </c>
      <c r="I9" s="15">
        <f t="shared" si="0"/>
        <v>-1</v>
      </c>
      <c r="J9" s="16">
        <f t="shared" si="0"/>
        <v>-2</v>
      </c>
      <c r="K9" s="16">
        <f t="shared" si="0"/>
        <v>-11</v>
      </c>
      <c r="L9" s="17">
        <f t="shared" si="0"/>
        <v>-6</v>
      </c>
      <c r="M9" s="18">
        <f t="shared" si="0"/>
        <v>-12</v>
      </c>
    </row>
    <row r="10" spans="3:13" ht="15" customHeight="1">
      <c r="C10" s="153" t="s">
        <v>25</v>
      </c>
      <c r="D10" s="154" t="s">
        <v>66</v>
      </c>
      <c r="E10" s="155"/>
      <c r="F10" s="6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8">
        <v>0</v>
      </c>
      <c r="M10" s="9">
        <f>SUM(F10:L10)</f>
        <v>2</v>
      </c>
    </row>
    <row r="11" spans="3:13" ht="15" customHeight="1">
      <c r="C11" s="162"/>
      <c r="D11" s="156" t="s">
        <v>67</v>
      </c>
      <c r="E11" s="157"/>
      <c r="F11" s="19">
        <v>0</v>
      </c>
      <c r="G11" s="20">
        <v>0</v>
      </c>
      <c r="H11" s="20">
        <v>0</v>
      </c>
      <c r="I11" s="20">
        <v>0</v>
      </c>
      <c r="J11" s="20">
        <v>0</v>
      </c>
      <c r="K11" s="20">
        <v>1</v>
      </c>
      <c r="L11" s="21">
        <v>0</v>
      </c>
      <c r="M11" s="13">
        <f>SUM(F11:L11)</f>
        <v>1</v>
      </c>
    </row>
    <row r="12" spans="3:13" ht="15" customHeight="1" thickBot="1">
      <c r="C12" s="162"/>
      <c r="D12" s="158" t="s">
        <v>24</v>
      </c>
      <c r="E12" s="159"/>
      <c r="F12" s="22">
        <f aca="true" t="shared" si="1" ref="F12:M12">F10-F11</f>
        <v>2</v>
      </c>
      <c r="G12" s="22">
        <f t="shared" si="1"/>
        <v>0</v>
      </c>
      <c r="H12" s="23">
        <f t="shared" si="1"/>
        <v>0</v>
      </c>
      <c r="I12" s="22">
        <f t="shared" si="1"/>
        <v>0</v>
      </c>
      <c r="J12" s="23">
        <f t="shared" si="1"/>
        <v>0</v>
      </c>
      <c r="K12" s="23">
        <f t="shared" si="1"/>
        <v>-1</v>
      </c>
      <c r="L12" s="17">
        <f t="shared" si="1"/>
        <v>0</v>
      </c>
      <c r="M12" s="24">
        <f t="shared" si="1"/>
        <v>1</v>
      </c>
    </row>
    <row r="13" spans="3:13" ht="15" customHeight="1">
      <c r="C13" s="162"/>
      <c r="D13" s="98" t="s">
        <v>10</v>
      </c>
      <c r="E13" s="99"/>
      <c r="F13" s="25"/>
      <c r="G13" s="26"/>
      <c r="H13" s="26"/>
      <c r="I13" s="26"/>
      <c r="J13" s="26"/>
      <c r="K13" s="26"/>
      <c r="L13" s="26"/>
      <c r="M13" s="27"/>
    </row>
    <row r="14" spans="3:13" ht="15" customHeight="1">
      <c r="C14" s="162"/>
      <c r="D14" s="156" t="s">
        <v>66</v>
      </c>
      <c r="E14" s="157"/>
      <c r="F14" s="28">
        <v>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9">
        <v>0</v>
      </c>
      <c r="M14" s="30">
        <f>SUM(F14:L14)</f>
        <v>2</v>
      </c>
    </row>
    <row r="15" spans="3:13" ht="15" customHeight="1">
      <c r="C15" s="162"/>
      <c r="D15" s="160" t="s">
        <v>67</v>
      </c>
      <c r="E15" s="161"/>
      <c r="F15" s="100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1</v>
      </c>
      <c r="L15" s="102">
        <v>0</v>
      </c>
      <c r="M15" s="103">
        <f>SUM(F15:L15)</f>
        <v>1</v>
      </c>
    </row>
    <row r="16" spans="3:13" ht="15" customHeight="1" thickBot="1">
      <c r="C16" s="163"/>
      <c r="D16" s="158" t="s">
        <v>24</v>
      </c>
      <c r="E16" s="159"/>
      <c r="F16" s="15">
        <f aca="true" t="shared" si="2" ref="F16:M16">F14-F15</f>
        <v>2</v>
      </c>
      <c r="G16" s="15">
        <f t="shared" si="2"/>
        <v>0</v>
      </c>
      <c r="H16" s="16">
        <f t="shared" si="2"/>
        <v>0</v>
      </c>
      <c r="I16" s="15">
        <f t="shared" si="2"/>
        <v>0</v>
      </c>
      <c r="J16" s="16">
        <f t="shared" si="2"/>
        <v>0</v>
      </c>
      <c r="K16" s="16">
        <f t="shared" si="2"/>
        <v>-1</v>
      </c>
      <c r="L16" s="104">
        <f t="shared" si="2"/>
        <v>0</v>
      </c>
      <c r="M16" s="18">
        <f t="shared" si="2"/>
        <v>1</v>
      </c>
    </row>
    <row r="17" spans="3:13" ht="15" customHeight="1">
      <c r="C17" s="153" t="s">
        <v>26</v>
      </c>
      <c r="D17" s="154" t="s">
        <v>66</v>
      </c>
      <c r="E17" s="155"/>
      <c r="F17" s="31">
        <v>157</v>
      </c>
      <c r="G17" s="7">
        <v>10</v>
      </c>
      <c r="H17" s="7">
        <v>17</v>
      </c>
      <c r="I17" s="7">
        <v>38</v>
      </c>
      <c r="J17" s="7">
        <v>17</v>
      </c>
      <c r="K17" s="7">
        <v>10</v>
      </c>
      <c r="L17" s="32">
        <v>5</v>
      </c>
      <c r="M17" s="9">
        <f>SUM(F17:L17)</f>
        <v>254</v>
      </c>
    </row>
    <row r="18" spans="3:13" ht="15" customHeight="1">
      <c r="C18" s="128"/>
      <c r="D18" s="156" t="s">
        <v>67</v>
      </c>
      <c r="E18" s="157"/>
      <c r="F18" s="33">
        <v>147</v>
      </c>
      <c r="G18" s="11">
        <v>13</v>
      </c>
      <c r="H18" s="11">
        <v>21</v>
      </c>
      <c r="I18" s="11">
        <v>37</v>
      </c>
      <c r="J18" s="11">
        <v>27</v>
      </c>
      <c r="K18" s="11">
        <v>22</v>
      </c>
      <c r="L18" s="34">
        <v>17</v>
      </c>
      <c r="M18" s="13">
        <f>SUM(F18:L18)</f>
        <v>284</v>
      </c>
    </row>
    <row r="19" spans="3:13" ht="15" customHeight="1" thickBot="1">
      <c r="C19" s="129"/>
      <c r="D19" s="158" t="s">
        <v>24</v>
      </c>
      <c r="E19" s="159"/>
      <c r="F19" s="35">
        <f aca="true" t="shared" si="3" ref="F19:M19">F17-F18</f>
        <v>10</v>
      </c>
      <c r="G19" s="15">
        <f t="shared" si="3"/>
        <v>-3</v>
      </c>
      <c r="H19" s="16">
        <f t="shared" si="3"/>
        <v>-4</v>
      </c>
      <c r="I19" s="15">
        <f t="shared" si="3"/>
        <v>1</v>
      </c>
      <c r="J19" s="16">
        <f t="shared" si="3"/>
        <v>-10</v>
      </c>
      <c r="K19" s="16">
        <f t="shared" si="3"/>
        <v>-12</v>
      </c>
      <c r="L19" s="36">
        <f t="shared" si="3"/>
        <v>-12</v>
      </c>
      <c r="M19" s="18">
        <f t="shared" si="3"/>
        <v>-30</v>
      </c>
    </row>
    <row r="20" spans="1:19" ht="15" customHeight="1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5" customHeight="1">
      <c r="A21" s="90" t="s">
        <v>53</v>
      </c>
      <c r="B21" s="38"/>
      <c r="C21" s="38"/>
      <c r="D21" s="3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ht="15" customHeight="1" thickBot="1">
      <c r="A22" s="90"/>
      <c r="B22" s="38"/>
      <c r="C22" s="38"/>
      <c r="D22" s="3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3:13" ht="15" customHeight="1" thickBot="1">
      <c r="C23" s="150" t="s">
        <v>57</v>
      </c>
      <c r="D23" s="151"/>
      <c r="E23" s="152"/>
      <c r="F23" s="42" t="s">
        <v>27</v>
      </c>
      <c r="G23" s="41" t="s">
        <v>28</v>
      </c>
      <c r="H23" s="41" t="s">
        <v>29</v>
      </c>
      <c r="I23" s="41" t="s">
        <v>30</v>
      </c>
      <c r="J23" s="41" t="s">
        <v>31</v>
      </c>
      <c r="K23" s="41" t="s">
        <v>32</v>
      </c>
      <c r="L23" s="42" t="s">
        <v>33</v>
      </c>
      <c r="M23" s="4" t="s">
        <v>34</v>
      </c>
    </row>
    <row r="24" spans="3:13" ht="15" customHeight="1">
      <c r="C24" s="153" t="s">
        <v>35</v>
      </c>
      <c r="D24" s="154" t="s">
        <v>66</v>
      </c>
      <c r="E24" s="155"/>
      <c r="F24" s="43">
        <v>710</v>
      </c>
      <c r="G24" s="44">
        <v>58</v>
      </c>
      <c r="H24" s="44">
        <v>114</v>
      </c>
      <c r="I24" s="44">
        <v>192</v>
      </c>
      <c r="J24" s="44">
        <v>103</v>
      </c>
      <c r="K24" s="44">
        <v>138</v>
      </c>
      <c r="L24" s="45">
        <v>40</v>
      </c>
      <c r="M24" s="13">
        <f>SUM(F24:L24)</f>
        <v>1355</v>
      </c>
    </row>
    <row r="25" spans="3:13" ht="15" customHeight="1">
      <c r="C25" s="128"/>
      <c r="D25" s="156" t="s">
        <v>67</v>
      </c>
      <c r="E25" s="157"/>
      <c r="F25" s="33">
        <v>715</v>
      </c>
      <c r="G25" s="11">
        <v>72</v>
      </c>
      <c r="H25" s="11">
        <v>111</v>
      </c>
      <c r="I25" s="11">
        <v>218</v>
      </c>
      <c r="J25" s="11">
        <v>93</v>
      </c>
      <c r="K25" s="11">
        <v>135</v>
      </c>
      <c r="L25" s="34">
        <v>37</v>
      </c>
      <c r="M25" s="13">
        <f>SUM(F25:L25)</f>
        <v>1381</v>
      </c>
    </row>
    <row r="26" spans="3:13" ht="15" customHeight="1" thickBot="1">
      <c r="C26" s="129"/>
      <c r="D26" s="158" t="s">
        <v>24</v>
      </c>
      <c r="E26" s="159"/>
      <c r="F26" s="46">
        <f aca="true" t="shared" si="4" ref="F26:M26">F24-F25</f>
        <v>-5</v>
      </c>
      <c r="G26" s="15">
        <f t="shared" si="4"/>
        <v>-14</v>
      </c>
      <c r="H26" s="15">
        <f t="shared" si="4"/>
        <v>3</v>
      </c>
      <c r="I26" s="15">
        <f t="shared" si="4"/>
        <v>-26</v>
      </c>
      <c r="J26" s="16">
        <f t="shared" si="4"/>
        <v>10</v>
      </c>
      <c r="K26" s="15">
        <f t="shared" si="4"/>
        <v>3</v>
      </c>
      <c r="L26" s="36">
        <f t="shared" si="4"/>
        <v>3</v>
      </c>
      <c r="M26" s="47">
        <f t="shared" si="4"/>
        <v>-26</v>
      </c>
    </row>
    <row r="27" ht="15" customHeight="1"/>
    <row r="28" spans="1:11" ht="15" customHeight="1">
      <c r="A28" s="93" t="s">
        <v>52</v>
      </c>
      <c r="B28" s="48"/>
      <c r="C28" s="48"/>
      <c r="D28" s="40"/>
      <c r="E28" s="48"/>
      <c r="F28" s="48"/>
      <c r="G28" s="48"/>
      <c r="H28" s="40"/>
      <c r="I28" s="40"/>
      <c r="J28" s="40"/>
      <c r="K28" s="48"/>
    </row>
    <row r="29" spans="1:11" ht="15" customHeight="1" thickBot="1">
      <c r="A29" s="93"/>
      <c r="B29" s="48"/>
      <c r="C29" s="48"/>
      <c r="D29" s="40"/>
      <c r="E29" s="48"/>
      <c r="F29" s="48"/>
      <c r="G29" s="48"/>
      <c r="H29" s="40"/>
      <c r="I29" s="40"/>
      <c r="J29" s="40"/>
      <c r="K29" s="48"/>
    </row>
    <row r="30" spans="3:13" ht="15" customHeight="1" thickBot="1">
      <c r="C30" s="150" t="s">
        <v>56</v>
      </c>
      <c r="D30" s="151"/>
      <c r="E30" s="152"/>
      <c r="F30" s="42" t="s">
        <v>27</v>
      </c>
      <c r="G30" s="3" t="s">
        <v>28</v>
      </c>
      <c r="H30" s="3" t="s">
        <v>29</v>
      </c>
      <c r="I30" s="3" t="s">
        <v>30</v>
      </c>
      <c r="J30" s="3" t="s">
        <v>31</v>
      </c>
      <c r="K30" s="3" t="s">
        <v>32</v>
      </c>
      <c r="L30" s="3" t="s">
        <v>33</v>
      </c>
      <c r="M30" s="4" t="s">
        <v>34</v>
      </c>
    </row>
    <row r="31" spans="3:13" ht="15" customHeight="1">
      <c r="C31" s="153" t="s">
        <v>36</v>
      </c>
      <c r="D31" s="154" t="s">
        <v>66</v>
      </c>
      <c r="E31" s="155"/>
      <c r="F31" s="49">
        <v>199</v>
      </c>
      <c r="G31" s="50">
        <v>18</v>
      </c>
      <c r="H31" s="50">
        <v>41</v>
      </c>
      <c r="I31" s="50">
        <v>56</v>
      </c>
      <c r="J31" s="50">
        <v>37</v>
      </c>
      <c r="K31" s="50">
        <v>59</v>
      </c>
      <c r="L31" s="51">
        <v>19</v>
      </c>
      <c r="M31" s="52">
        <f>SUM(F31:L31)</f>
        <v>429</v>
      </c>
    </row>
    <row r="32" spans="3:13" ht="15" customHeight="1">
      <c r="C32" s="128"/>
      <c r="D32" s="156" t="s">
        <v>67</v>
      </c>
      <c r="E32" s="157"/>
      <c r="F32" s="10">
        <v>185</v>
      </c>
      <c r="G32" s="11">
        <v>24</v>
      </c>
      <c r="H32" s="11">
        <v>53</v>
      </c>
      <c r="I32" s="11">
        <v>74</v>
      </c>
      <c r="J32" s="11">
        <v>49</v>
      </c>
      <c r="K32" s="11">
        <v>51</v>
      </c>
      <c r="L32" s="53">
        <v>13</v>
      </c>
      <c r="M32" s="13">
        <f>SUM(F32:L32)</f>
        <v>449</v>
      </c>
    </row>
    <row r="33" spans="3:14" ht="15" customHeight="1" thickBot="1">
      <c r="C33" s="129"/>
      <c r="D33" s="158" t="s">
        <v>24</v>
      </c>
      <c r="E33" s="159"/>
      <c r="F33" s="14">
        <f aca="true" t="shared" si="5" ref="F33:M33">F31-F32</f>
        <v>14</v>
      </c>
      <c r="G33" s="15">
        <f t="shared" si="5"/>
        <v>-6</v>
      </c>
      <c r="H33" s="15">
        <f t="shared" si="5"/>
        <v>-12</v>
      </c>
      <c r="I33" s="16">
        <f t="shared" si="5"/>
        <v>-18</v>
      </c>
      <c r="J33" s="16">
        <f t="shared" si="5"/>
        <v>-12</v>
      </c>
      <c r="K33" s="15">
        <f t="shared" si="5"/>
        <v>8</v>
      </c>
      <c r="L33" s="54">
        <f t="shared" si="5"/>
        <v>6</v>
      </c>
      <c r="M33" s="24">
        <f t="shared" si="5"/>
        <v>-20</v>
      </c>
      <c r="N33" s="89"/>
    </row>
    <row r="34" ht="15" customHeight="1">
      <c r="A34" s="48"/>
    </row>
    <row r="35" spans="1:5" ht="15" customHeight="1">
      <c r="A35" s="91" t="s">
        <v>50</v>
      </c>
      <c r="B35" s="55"/>
      <c r="C35" s="55"/>
      <c r="D35" s="56"/>
      <c r="E35" s="56"/>
    </row>
    <row r="36" spans="1:5" ht="15" customHeight="1">
      <c r="A36" s="92" t="s">
        <v>51</v>
      </c>
      <c r="B36" s="56"/>
      <c r="C36" s="56"/>
      <c r="D36" s="56"/>
      <c r="E36" s="56"/>
    </row>
    <row r="37" ht="15" customHeight="1" thickBot="1"/>
    <row r="38" spans="2:15" ht="15" customHeight="1">
      <c r="B38" s="138"/>
      <c r="C38" s="139"/>
      <c r="D38" s="136" t="s">
        <v>37</v>
      </c>
      <c r="E38" s="110"/>
      <c r="F38" s="110"/>
      <c r="G38" s="110"/>
      <c r="H38" s="110"/>
      <c r="I38" s="137"/>
      <c r="J38" s="144" t="s">
        <v>0</v>
      </c>
      <c r="K38" s="144" t="s">
        <v>1</v>
      </c>
      <c r="L38" s="119" t="s">
        <v>2</v>
      </c>
      <c r="M38" s="119" t="s">
        <v>3</v>
      </c>
      <c r="N38" s="122" t="s">
        <v>4</v>
      </c>
      <c r="O38" s="112" t="s">
        <v>5</v>
      </c>
    </row>
    <row r="39" spans="2:15" ht="15" customHeight="1">
      <c r="B39" s="140"/>
      <c r="C39" s="141"/>
      <c r="D39" s="57" t="s">
        <v>38</v>
      </c>
      <c r="E39" s="58" t="s">
        <v>39</v>
      </c>
      <c r="F39" s="147" t="s">
        <v>6</v>
      </c>
      <c r="G39" s="147" t="s">
        <v>7</v>
      </c>
      <c r="H39" s="148" t="s">
        <v>8</v>
      </c>
      <c r="I39" s="147" t="s">
        <v>9</v>
      </c>
      <c r="J39" s="145"/>
      <c r="K39" s="145"/>
      <c r="L39" s="120"/>
      <c r="M39" s="120"/>
      <c r="N39" s="123"/>
      <c r="O39" s="113"/>
    </row>
    <row r="40" spans="2:15" ht="15" customHeight="1" thickBot="1">
      <c r="B40" s="142"/>
      <c r="C40" s="143"/>
      <c r="D40" s="59" t="s">
        <v>40</v>
      </c>
      <c r="E40" s="60" t="s">
        <v>40</v>
      </c>
      <c r="F40" s="121"/>
      <c r="G40" s="121"/>
      <c r="H40" s="149"/>
      <c r="I40" s="121"/>
      <c r="J40" s="146"/>
      <c r="K40" s="146"/>
      <c r="L40" s="121"/>
      <c r="M40" s="121"/>
      <c r="N40" s="124"/>
      <c r="O40" s="114"/>
    </row>
    <row r="41" spans="2:37" ht="15" customHeight="1">
      <c r="B41" s="127" t="s">
        <v>68</v>
      </c>
      <c r="C41" s="61" t="s">
        <v>41</v>
      </c>
      <c r="D41" s="10">
        <v>1</v>
      </c>
      <c r="E41" s="11">
        <v>9</v>
      </c>
      <c r="F41" s="11">
        <v>81</v>
      </c>
      <c r="G41" s="11">
        <v>51</v>
      </c>
      <c r="H41" s="11">
        <v>22</v>
      </c>
      <c r="I41" s="11">
        <v>2</v>
      </c>
      <c r="J41" s="11">
        <v>7</v>
      </c>
      <c r="K41" s="11">
        <v>14</v>
      </c>
      <c r="L41" s="11">
        <v>1</v>
      </c>
      <c r="M41" s="11">
        <v>0</v>
      </c>
      <c r="N41" s="12">
        <v>13</v>
      </c>
      <c r="O41" s="13">
        <f aca="true" t="shared" si="6" ref="O41:O46">SUM(D41:N41)</f>
        <v>201</v>
      </c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</row>
    <row r="42" spans="2:37" ht="15" customHeight="1">
      <c r="B42" s="128"/>
      <c r="C42" s="63" t="s">
        <v>60</v>
      </c>
      <c r="D42" s="10">
        <v>0</v>
      </c>
      <c r="E42" s="11">
        <v>0</v>
      </c>
      <c r="F42" s="11">
        <v>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2">
        <v>1</v>
      </c>
      <c r="O42" s="13">
        <f t="shared" si="6"/>
        <v>2</v>
      </c>
      <c r="P42" s="45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</row>
    <row r="43" spans="2:37" ht="15" customHeight="1" thickBot="1">
      <c r="B43" s="129"/>
      <c r="C43" s="64" t="s">
        <v>61</v>
      </c>
      <c r="D43" s="65">
        <v>1</v>
      </c>
      <c r="E43" s="66">
        <v>11</v>
      </c>
      <c r="F43" s="66">
        <v>114</v>
      </c>
      <c r="G43" s="66">
        <v>63</v>
      </c>
      <c r="H43" s="66">
        <v>26</v>
      </c>
      <c r="I43" s="66">
        <v>2</v>
      </c>
      <c r="J43" s="66">
        <v>7</v>
      </c>
      <c r="K43" s="66">
        <v>16</v>
      </c>
      <c r="L43" s="66">
        <v>1</v>
      </c>
      <c r="M43" s="66">
        <v>0</v>
      </c>
      <c r="N43" s="67">
        <v>13</v>
      </c>
      <c r="O43" s="68">
        <f t="shared" si="6"/>
        <v>254</v>
      </c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</row>
    <row r="44" spans="2:37" s="62" customFormat="1" ht="15" customHeight="1">
      <c r="B44" s="127" t="s">
        <v>64</v>
      </c>
      <c r="C44" s="69" t="s">
        <v>42</v>
      </c>
      <c r="D44" s="10">
        <v>2</v>
      </c>
      <c r="E44" s="11">
        <v>15</v>
      </c>
      <c r="F44" s="11">
        <v>86</v>
      </c>
      <c r="G44" s="11">
        <v>67</v>
      </c>
      <c r="H44" s="11">
        <v>16</v>
      </c>
      <c r="I44" s="11">
        <v>0</v>
      </c>
      <c r="J44" s="11">
        <v>7</v>
      </c>
      <c r="K44" s="11">
        <v>9</v>
      </c>
      <c r="L44" s="11">
        <v>0</v>
      </c>
      <c r="M44" s="11">
        <v>0</v>
      </c>
      <c r="N44" s="12">
        <v>11</v>
      </c>
      <c r="O44" s="13">
        <f>SUM(D44:N44)</f>
        <v>213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2:37" s="62" customFormat="1" ht="15" customHeight="1">
      <c r="B45" s="128"/>
      <c r="C45" s="61" t="s">
        <v>62</v>
      </c>
      <c r="D45" s="10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2">
        <v>1</v>
      </c>
      <c r="O45" s="13">
        <f t="shared" si="6"/>
        <v>1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s="62" customFormat="1" ht="15" customHeight="1" thickBot="1">
      <c r="B46" s="129"/>
      <c r="C46" s="70" t="s">
        <v>63</v>
      </c>
      <c r="D46" s="65">
        <v>3</v>
      </c>
      <c r="E46" s="66">
        <v>20</v>
      </c>
      <c r="F46" s="66">
        <v>131</v>
      </c>
      <c r="G46" s="66">
        <v>84</v>
      </c>
      <c r="H46" s="66">
        <v>18</v>
      </c>
      <c r="I46" s="66">
        <v>0</v>
      </c>
      <c r="J46" s="66">
        <v>8</v>
      </c>
      <c r="K46" s="66">
        <v>9</v>
      </c>
      <c r="L46" s="66">
        <v>0</v>
      </c>
      <c r="M46" s="66">
        <v>0</v>
      </c>
      <c r="N46" s="67">
        <v>11</v>
      </c>
      <c r="O46" s="68">
        <f t="shared" si="6"/>
        <v>284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ht="15" customHeight="1">
      <c r="J47" s="32"/>
    </row>
    <row r="48" spans="1:4" ht="15" customHeight="1">
      <c r="A48" s="92" t="s">
        <v>54</v>
      </c>
      <c r="B48" s="1"/>
      <c r="C48" s="1"/>
      <c r="D48" s="1"/>
    </row>
    <row r="49" ht="15" customHeight="1" thickBot="1"/>
    <row r="50" spans="2:15" ht="15" customHeight="1">
      <c r="B50" s="130"/>
      <c r="C50" s="131"/>
      <c r="D50" s="136" t="s">
        <v>11</v>
      </c>
      <c r="E50" s="110"/>
      <c r="F50" s="110"/>
      <c r="G50" s="110"/>
      <c r="H50" s="110"/>
      <c r="I50" s="137"/>
      <c r="J50" s="109" t="s">
        <v>12</v>
      </c>
      <c r="K50" s="110"/>
      <c r="L50" s="110"/>
      <c r="M50" s="110"/>
      <c r="N50" s="111"/>
      <c r="O50" s="112" t="s">
        <v>5</v>
      </c>
    </row>
    <row r="51" spans="2:15" ht="15" customHeight="1">
      <c r="B51" s="132"/>
      <c r="C51" s="133"/>
      <c r="D51" s="71" t="s">
        <v>43</v>
      </c>
      <c r="E51" s="72" t="s">
        <v>44</v>
      </c>
      <c r="F51" s="115" t="s">
        <v>6</v>
      </c>
      <c r="G51" s="115" t="s">
        <v>7</v>
      </c>
      <c r="H51" s="117" t="s">
        <v>8</v>
      </c>
      <c r="I51" s="117" t="s">
        <v>4</v>
      </c>
      <c r="J51" s="115" t="s">
        <v>13</v>
      </c>
      <c r="K51" s="115" t="s">
        <v>14</v>
      </c>
      <c r="L51" s="72" t="s">
        <v>45</v>
      </c>
      <c r="M51" s="72" t="s">
        <v>46</v>
      </c>
      <c r="N51" s="125" t="s">
        <v>4</v>
      </c>
      <c r="O51" s="113"/>
    </row>
    <row r="52" spans="2:15" ht="15" customHeight="1" thickBot="1">
      <c r="B52" s="134"/>
      <c r="C52" s="135"/>
      <c r="D52" s="73" t="s">
        <v>40</v>
      </c>
      <c r="E52" s="74" t="s">
        <v>40</v>
      </c>
      <c r="F52" s="116"/>
      <c r="G52" s="116"/>
      <c r="H52" s="118"/>
      <c r="I52" s="118"/>
      <c r="J52" s="116"/>
      <c r="K52" s="116"/>
      <c r="L52" s="74" t="s">
        <v>47</v>
      </c>
      <c r="M52" s="74" t="s">
        <v>48</v>
      </c>
      <c r="N52" s="126"/>
      <c r="O52" s="114"/>
    </row>
    <row r="53" spans="2:15" ht="15" customHeight="1" thickBot="1">
      <c r="B53" s="95" t="s">
        <v>68</v>
      </c>
      <c r="C53" s="75" t="s">
        <v>49</v>
      </c>
      <c r="D53" s="76">
        <v>2</v>
      </c>
      <c r="E53" s="77">
        <v>66</v>
      </c>
      <c r="F53" s="77">
        <v>132</v>
      </c>
      <c r="G53" s="77">
        <v>400</v>
      </c>
      <c r="H53" s="77">
        <v>197</v>
      </c>
      <c r="I53" s="77">
        <v>65</v>
      </c>
      <c r="J53" s="77">
        <v>66</v>
      </c>
      <c r="K53" s="77">
        <v>263</v>
      </c>
      <c r="L53" s="77">
        <v>140</v>
      </c>
      <c r="M53" s="77">
        <v>21</v>
      </c>
      <c r="N53" s="78">
        <v>3</v>
      </c>
      <c r="O53" s="79">
        <f>SUM(D53:N53)</f>
        <v>1355</v>
      </c>
    </row>
    <row r="54" spans="2:15" ht="15" customHeight="1" thickBot="1">
      <c r="B54" s="95" t="s">
        <v>64</v>
      </c>
      <c r="C54" s="97" t="s">
        <v>59</v>
      </c>
      <c r="D54" s="80">
        <v>6</v>
      </c>
      <c r="E54" s="81">
        <v>48</v>
      </c>
      <c r="F54" s="81">
        <v>151</v>
      </c>
      <c r="G54" s="81">
        <v>363</v>
      </c>
      <c r="H54" s="81">
        <v>199</v>
      </c>
      <c r="I54" s="81">
        <v>78</v>
      </c>
      <c r="J54" s="81">
        <v>48</v>
      </c>
      <c r="K54" s="81">
        <v>333</v>
      </c>
      <c r="L54" s="81">
        <v>127</v>
      </c>
      <c r="M54" s="81">
        <v>25</v>
      </c>
      <c r="N54" s="82">
        <v>3</v>
      </c>
      <c r="O54" s="83">
        <f>SUM(D54:N54)</f>
        <v>1381</v>
      </c>
    </row>
    <row r="55" ht="15" customHeight="1"/>
    <row r="56" ht="15" customHeight="1"/>
    <row r="57" ht="13.5"/>
    <row r="58" ht="13.5"/>
    <row r="59" ht="13.5"/>
    <row r="60" spans="31:34" ht="14.25">
      <c r="AE60" s="84"/>
      <c r="AH60" s="85"/>
    </row>
    <row r="63" ht="13.5" customHeight="1"/>
    <row r="70" ht="13.5" customHeight="1"/>
    <row r="71" ht="16.5" customHeight="1"/>
    <row r="72" spans="1:3" ht="13.5">
      <c r="A72" s="86"/>
      <c r="B72" s="62"/>
      <c r="C72" s="62"/>
    </row>
    <row r="73" spans="1:17" ht="13.5">
      <c r="A73" s="86"/>
      <c r="B73" s="62"/>
      <c r="Q73" s="62"/>
    </row>
    <row r="74" ht="13.5">
      <c r="A74" s="86"/>
    </row>
    <row r="75" ht="13.5">
      <c r="A75" s="86"/>
    </row>
    <row r="76" ht="13.5">
      <c r="A76" s="86"/>
    </row>
    <row r="77" ht="13.5">
      <c r="A77" s="86"/>
    </row>
    <row r="78" ht="13.5">
      <c r="A78" s="86"/>
    </row>
    <row r="79" ht="13.5">
      <c r="A79" s="86"/>
    </row>
    <row r="80" ht="13.5">
      <c r="A80" s="86"/>
    </row>
    <row r="81" ht="13.5">
      <c r="A81" s="86"/>
    </row>
    <row r="82" ht="13.5">
      <c r="A82" s="86"/>
    </row>
    <row r="83" ht="13.5">
      <c r="A83" s="86"/>
    </row>
    <row r="84" ht="13.5">
      <c r="A84" s="86"/>
    </row>
    <row r="85" ht="13.5">
      <c r="A85" s="86"/>
    </row>
    <row r="86" ht="13.5">
      <c r="A86" s="86"/>
    </row>
    <row r="87" ht="13.5">
      <c r="A87" s="86"/>
    </row>
    <row r="88" ht="13.5">
      <c r="A88" s="86"/>
    </row>
    <row r="89" ht="13.5">
      <c r="A89" s="86"/>
    </row>
    <row r="90" ht="13.5">
      <c r="A90" s="86"/>
    </row>
    <row r="91" ht="13.5">
      <c r="A91" s="86"/>
    </row>
    <row r="92" spans="34:63" ht="13.5"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</row>
    <row r="93" spans="34:63" ht="13.5"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</row>
    <row r="94" spans="34:63" ht="13.5"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</row>
  </sheetData>
  <sheetProtection password="CC41" sheet="1"/>
  <mergeCells count="53">
    <mergeCell ref="D14:E14"/>
    <mergeCell ref="C17:C19"/>
    <mergeCell ref="D17:E17"/>
    <mergeCell ref="C6:E6"/>
    <mergeCell ref="C7:C9"/>
    <mergeCell ref="D7:E7"/>
    <mergeCell ref="D8:E8"/>
    <mergeCell ref="D9:E9"/>
    <mergeCell ref="D12:E12"/>
    <mergeCell ref="C10:C16"/>
    <mergeCell ref="D16:E16"/>
    <mergeCell ref="D10:E10"/>
    <mergeCell ref="D15:E15"/>
    <mergeCell ref="C24:C26"/>
    <mergeCell ref="D24:E24"/>
    <mergeCell ref="D25:E25"/>
    <mergeCell ref="D26:E26"/>
    <mergeCell ref="D11:E11"/>
    <mergeCell ref="D19:E19"/>
    <mergeCell ref="D18:E18"/>
    <mergeCell ref="C30:E30"/>
    <mergeCell ref="C31:C33"/>
    <mergeCell ref="D31:E31"/>
    <mergeCell ref="D32:E32"/>
    <mergeCell ref="D33:E33"/>
    <mergeCell ref="C23:E23"/>
    <mergeCell ref="D38:I38"/>
    <mergeCell ref="J38:J40"/>
    <mergeCell ref="K38:K40"/>
    <mergeCell ref="F39:F40"/>
    <mergeCell ref="G39:G40"/>
    <mergeCell ref="H39:H40"/>
    <mergeCell ref="I39:I40"/>
    <mergeCell ref="L38:L40"/>
    <mergeCell ref="M38:M40"/>
    <mergeCell ref="N38:N40"/>
    <mergeCell ref="O38:O40"/>
    <mergeCell ref="N51:N52"/>
    <mergeCell ref="B41:B43"/>
    <mergeCell ref="B44:B46"/>
    <mergeCell ref="B50:C52"/>
    <mergeCell ref="D50:I50"/>
    <mergeCell ref="B38:C40"/>
    <mergeCell ref="A1:O1"/>
    <mergeCell ref="A2:O2"/>
    <mergeCell ref="J50:N50"/>
    <mergeCell ref="O50:O52"/>
    <mergeCell ref="F51:F52"/>
    <mergeCell ref="G51:G52"/>
    <mergeCell ref="H51:H52"/>
    <mergeCell ref="I51:I52"/>
    <mergeCell ref="J51:J52"/>
    <mergeCell ref="K51:K52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北海道自動車交通共済協同組合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岩瀬 徹哉</dc:creator>
  <cp:keywords/>
  <dc:description/>
  <cp:lastModifiedBy>岩瀬 徹哉</cp:lastModifiedBy>
  <cp:lastPrinted>2024-04-04T23:19:20Z</cp:lastPrinted>
  <dcterms:created xsi:type="dcterms:W3CDTF">2006-03-09T05:01:56Z</dcterms:created>
  <dcterms:modified xsi:type="dcterms:W3CDTF">2024-04-04T23:58:44Z</dcterms:modified>
  <cp:category/>
  <cp:version/>
  <cp:contentType/>
  <cp:contentStatus/>
</cp:coreProperties>
</file>